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ademic FEE " sheetId="1" r:id="rId4"/>
    <sheet state="visible" name="Hostel Fee" sheetId="2" r:id="rId5"/>
  </sheets>
  <definedNames/>
  <calcPr/>
</workbook>
</file>

<file path=xl/sharedStrings.xml><?xml version="1.0" encoding="utf-8"?>
<sst xmlns="http://schemas.openxmlformats.org/spreadsheetml/2006/main" count="79" uniqueCount="40">
  <si>
    <t>AY 2024-25</t>
  </si>
  <si>
    <t>Dwarka 24-25 (Academic)</t>
  </si>
  <si>
    <t>App Fee</t>
  </si>
  <si>
    <t>Kit Box Charges</t>
  </si>
  <si>
    <t>Reg</t>
  </si>
  <si>
    <t>Adm Fee</t>
  </si>
  <si>
    <t>Academic</t>
  </si>
  <si>
    <t>Total Academic Fee</t>
  </si>
  <si>
    <t>Installment 1</t>
  </si>
  <si>
    <t>Installment 2</t>
  </si>
  <si>
    <t>Installment 3</t>
  </si>
  <si>
    <t>Grades/
 Due-Dates</t>
  </si>
  <si>
    <t>At the time of Admission</t>
  </si>
  <si>
    <t>10th Apr 2024</t>
  </si>
  <si>
    <t>10th Aug 2024</t>
  </si>
  <si>
    <t>10th Dec 2024</t>
  </si>
  <si>
    <t xml:space="preserve">Imprest </t>
  </si>
  <si>
    <t>Pre Nursery</t>
  </si>
  <si>
    <t>Nursery</t>
  </si>
  <si>
    <t>LKG</t>
  </si>
  <si>
    <t>UKG</t>
  </si>
  <si>
    <t>Grade I</t>
  </si>
  <si>
    <t>Grade II</t>
  </si>
  <si>
    <t>Grade III</t>
  </si>
  <si>
    <t>Grade IV</t>
  </si>
  <si>
    <t>Grade V</t>
  </si>
  <si>
    <t>Grade VI</t>
  </si>
  <si>
    <t>Grade VII</t>
  </si>
  <si>
    <t>Grade VIII</t>
  </si>
  <si>
    <t>Grade IX</t>
  </si>
  <si>
    <t>Grade X</t>
  </si>
  <si>
    <t>Grade XI(Science)</t>
  </si>
  <si>
    <t>Grade XI(Commerce)</t>
  </si>
  <si>
    <t>Grade XII (Sceince)</t>
  </si>
  <si>
    <t>Grade XII (Commerce)</t>
  </si>
  <si>
    <t>Dwarka 24-25 (Hostel)</t>
  </si>
  <si>
    <t xml:space="preserve">Hostel </t>
  </si>
  <si>
    <t>Total Hostel Fee</t>
  </si>
  <si>
    <t>Total Hostel Fees &amp; Academics</t>
  </si>
  <si>
    <t>Imprest Fees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</si>
</sst>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3.0"/>
      <color rgb="FFFFFFFF"/>
      <name val="Calibri"/>
    </font>
    <font/>
    <font>
      <color theme="1"/>
      <name val="Arial"/>
      <scheme val="minor"/>
    </font>
    <font>
      <color theme="1"/>
      <name val="Arial"/>
    </font>
    <font>
      <b/>
      <sz val="11.0"/>
      <color rgb="FFFFFFFF"/>
      <name val="Calibri"/>
    </font>
    <font>
      <b/>
      <color theme="1"/>
      <name val="Arial"/>
    </font>
    <font>
      <b/>
      <sz val="9.0"/>
      <color theme="1"/>
      <name val="Calibri"/>
    </font>
    <font>
      <color theme="0"/>
      <name val="Arial"/>
      <scheme val="minor"/>
    </font>
    <font>
      <sz val="11.0"/>
      <color theme="1"/>
      <name val="Calibri"/>
    </font>
    <font>
      <color rgb="FFFFFFFF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525252"/>
        <bgColor rgb="FF525252"/>
      </patternFill>
    </fill>
    <fill>
      <patternFill patternType="solid">
        <fgColor rgb="FF999999"/>
        <bgColor rgb="FF999999"/>
      </patternFill>
    </fill>
    <fill>
      <patternFill patternType="solid">
        <fgColor rgb="FF00B050"/>
        <bgColor rgb="FF00B050"/>
      </patternFill>
    </fill>
    <fill>
      <patternFill patternType="solid">
        <fgColor rgb="FF806000"/>
        <bgColor rgb="FF806000"/>
      </patternFill>
    </fill>
    <fill>
      <patternFill patternType="solid">
        <fgColor rgb="FF7B7B7B"/>
        <bgColor rgb="FF7B7B7B"/>
      </patternFill>
    </fill>
    <fill>
      <patternFill patternType="solid">
        <fgColor rgb="FFFFE699"/>
        <bgColor rgb="FFFFE699"/>
      </patternFill>
    </fill>
    <fill>
      <patternFill patternType="solid">
        <fgColor theme="0"/>
        <bgColor theme="0"/>
      </patternFill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1" fillId="3" fontId="1" numFmtId="0" xfId="0" applyAlignment="1" applyBorder="1" applyFill="1" applyFont="1">
      <alignment horizontal="center" readingOrder="0" vertical="bottom"/>
    </xf>
    <xf borderId="1" fillId="0" fontId="2" numFmtId="0" xfId="0" applyBorder="1" applyFont="1"/>
    <xf borderId="0" fillId="3" fontId="3" numFmtId="0" xfId="0" applyFont="1"/>
    <xf borderId="2" fillId="0" fontId="4" numFmtId="0" xfId="0" applyAlignment="1" applyBorder="1" applyFont="1">
      <alignment vertical="bottom"/>
    </xf>
    <xf borderId="3" fillId="4" fontId="5" numFmtId="0" xfId="0" applyAlignment="1" applyBorder="1" applyFill="1" applyFont="1">
      <alignment horizontal="center" vertical="bottom"/>
    </xf>
    <xf borderId="3" fillId="4" fontId="5" numFmtId="0" xfId="0" applyAlignment="1" applyBorder="1" applyFont="1">
      <alignment horizontal="center" readingOrder="0" vertical="bottom"/>
    </xf>
    <xf borderId="1" fillId="5" fontId="5" numFmtId="0" xfId="0" applyAlignment="1" applyBorder="1" applyFill="1" applyFont="1">
      <alignment horizontal="center" readingOrder="0" vertical="bottom"/>
    </xf>
    <xf borderId="1" fillId="5" fontId="5" numFmtId="0" xfId="0" applyAlignment="1" applyBorder="1" applyFont="1">
      <alignment horizontal="center" vertical="bottom"/>
    </xf>
    <xf borderId="0" fillId="5" fontId="3" numFmtId="0" xfId="0" applyFont="1"/>
    <xf borderId="2" fillId="0" fontId="6" numFmtId="0" xfId="0" applyAlignment="1" applyBorder="1" applyFont="1">
      <alignment vertical="bottom"/>
    </xf>
    <xf borderId="3" fillId="6" fontId="6" numFmtId="0" xfId="0" applyAlignment="1" applyBorder="1" applyFill="1" applyFont="1">
      <alignment vertical="bottom"/>
    </xf>
    <xf borderId="4" fillId="5" fontId="5" numFmtId="0" xfId="0" applyAlignment="1" applyBorder="1" applyFont="1">
      <alignment horizontal="center" vertical="bottom"/>
    </xf>
    <xf borderId="2" fillId="2" fontId="5" numFmtId="0" xfId="0" applyAlignment="1" applyBorder="1" applyFont="1">
      <alignment vertical="bottom"/>
    </xf>
    <xf borderId="3" fillId="7" fontId="7" numFmtId="0" xfId="0" applyAlignment="1" applyBorder="1" applyFill="1" applyFont="1">
      <alignment horizontal="center" vertical="bottom"/>
    </xf>
    <xf borderId="3" fillId="0" fontId="2" numFmtId="0" xfId="0" applyBorder="1" applyFont="1"/>
    <xf borderId="3" fillId="5" fontId="5" numFmtId="0" xfId="0" applyAlignment="1" applyBorder="1" applyFont="1">
      <alignment horizontal="center" readingOrder="0" vertical="bottom"/>
    </xf>
    <xf borderId="5" fillId="5" fontId="8" numFmtId="0" xfId="0" applyAlignment="1" applyBorder="1" applyFont="1">
      <alignment readingOrder="0"/>
    </xf>
    <xf borderId="2" fillId="0" fontId="9" numFmtId="0" xfId="0" applyAlignment="1" applyBorder="1" applyFont="1">
      <alignment vertical="bottom"/>
    </xf>
    <xf borderId="3" fillId="0" fontId="9" numFmtId="0" xfId="0" applyAlignment="1" applyBorder="1" applyFont="1">
      <alignment horizontal="right" readingOrder="0" vertical="bottom"/>
    </xf>
    <xf borderId="3" fillId="0" fontId="9" numFmtId="3" xfId="0" applyAlignment="1" applyBorder="1" applyFont="1" applyNumberFormat="1">
      <alignment horizontal="right" readingOrder="0" vertical="bottom"/>
    </xf>
    <xf borderId="5" fillId="0" fontId="9" numFmtId="3" xfId="0" applyAlignment="1" applyBorder="1" applyFont="1" applyNumberFormat="1">
      <alignment horizontal="right" readingOrder="0" vertical="bottom"/>
    </xf>
    <xf borderId="5" fillId="0" fontId="3" numFmtId="0" xfId="0" applyAlignment="1" applyBorder="1" applyFont="1">
      <alignment readingOrder="0"/>
    </xf>
    <xf borderId="0" fillId="0" fontId="3" numFmtId="9" xfId="0" applyAlignment="1" applyFont="1" applyNumberFormat="1">
      <alignment readingOrder="0"/>
    </xf>
    <xf borderId="2" fillId="0" fontId="9" numFmtId="0" xfId="0" applyAlignment="1" applyBorder="1" applyFont="1">
      <alignment readingOrder="0" vertical="bottom"/>
    </xf>
    <xf borderId="1" fillId="2" fontId="10" numFmtId="0" xfId="0" applyAlignment="1" applyBorder="1" applyFont="1">
      <alignment vertical="bottom"/>
    </xf>
    <xf borderId="1" fillId="2" fontId="5" numFmtId="0" xfId="0" applyAlignment="1" applyBorder="1" applyFont="1">
      <alignment horizontal="center" readingOrder="0" vertical="bottom"/>
    </xf>
    <xf borderId="3" fillId="6" fontId="4" numFmtId="0" xfId="0" applyAlignment="1" applyBorder="1" applyFont="1">
      <alignment vertical="bottom"/>
    </xf>
    <xf borderId="4" fillId="5" fontId="5" numFmtId="0" xfId="0" applyAlignment="1" applyBorder="1" applyFont="1">
      <alignment horizontal="center" readingOrder="0" vertical="bottom"/>
    </xf>
    <xf borderId="4" fillId="5" fontId="5" numFmtId="0" xfId="0" applyAlignment="1" applyBorder="1" applyFont="1">
      <alignment horizontal="center" readingOrder="0" shrinkToFit="0" vertical="bottom" wrapText="1"/>
    </xf>
    <xf borderId="5" fillId="8" fontId="9" numFmtId="3" xfId="0" applyAlignment="1" applyBorder="1" applyFill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2" max="2" width="18.0"/>
    <col customWidth="1" min="3" max="3" width="16.75"/>
    <col customWidth="1" min="4" max="4" width="18.75"/>
    <col customWidth="1" min="5" max="5" width="19.38"/>
    <col customWidth="1" min="6" max="6" width="20.8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</row>
    <row r="2">
      <c r="A2" s="5"/>
      <c r="B2" s="6" t="s">
        <v>2</v>
      </c>
      <c r="C2" s="7" t="s">
        <v>3</v>
      </c>
      <c r="D2" s="7" t="s">
        <v>4</v>
      </c>
      <c r="E2" s="6" t="s">
        <v>5</v>
      </c>
      <c r="F2" s="8"/>
      <c r="G2" s="8" t="s">
        <v>6</v>
      </c>
      <c r="H2" s="9"/>
      <c r="I2" s="9"/>
      <c r="J2" s="10"/>
    </row>
    <row r="3">
      <c r="A3" s="11"/>
      <c r="B3" s="12"/>
      <c r="C3" s="12"/>
      <c r="D3" s="12"/>
      <c r="E3" s="12"/>
      <c r="F3" s="13" t="s">
        <v>7</v>
      </c>
      <c r="G3" s="13" t="s">
        <v>8</v>
      </c>
      <c r="H3" s="13" t="s">
        <v>9</v>
      </c>
      <c r="I3" s="13" t="s">
        <v>10</v>
      </c>
      <c r="J3" s="10"/>
    </row>
    <row r="4">
      <c r="A4" s="14" t="s">
        <v>11</v>
      </c>
      <c r="B4" s="15" t="s">
        <v>12</v>
      </c>
      <c r="C4" s="15" t="s">
        <v>12</v>
      </c>
      <c r="D4" s="15" t="s">
        <v>12</v>
      </c>
      <c r="E4" s="15" t="s">
        <v>12</v>
      </c>
      <c r="F4" s="16"/>
      <c r="G4" s="17" t="s">
        <v>13</v>
      </c>
      <c r="H4" s="17" t="s">
        <v>14</v>
      </c>
      <c r="I4" s="17" t="s">
        <v>15</v>
      </c>
      <c r="J4" s="18" t="s">
        <v>16</v>
      </c>
    </row>
    <row r="5">
      <c r="A5" s="19" t="s">
        <v>17</v>
      </c>
      <c r="B5" s="20">
        <v>25.0</v>
      </c>
      <c r="C5" s="21">
        <v>475.0</v>
      </c>
      <c r="D5" s="21">
        <v>40.0</v>
      </c>
      <c r="E5" s="21">
        <v>15000.0</v>
      </c>
      <c r="F5" s="22">
        <v>76512.0</v>
      </c>
      <c r="G5" s="22">
        <f t="shared" ref="G5:G22" si="1">F5*35%</f>
        <v>26779.2</v>
      </c>
      <c r="H5" s="22">
        <f t="shared" ref="H5:H22" si="2">F5*35%</f>
        <v>26779.2</v>
      </c>
      <c r="I5" s="22">
        <f t="shared" ref="I5:I22" si="3">F5*30%</f>
        <v>22953.6</v>
      </c>
      <c r="J5" s="23">
        <v>5000.0</v>
      </c>
      <c r="L5" s="24"/>
    </row>
    <row r="6">
      <c r="A6" s="19" t="s">
        <v>18</v>
      </c>
      <c r="B6" s="20">
        <v>25.0</v>
      </c>
      <c r="C6" s="21">
        <v>475.0</v>
      </c>
      <c r="D6" s="21">
        <v>40.0</v>
      </c>
      <c r="E6" s="21">
        <v>15000.0</v>
      </c>
      <c r="F6" s="22">
        <v>76512.0</v>
      </c>
      <c r="G6" s="22">
        <f t="shared" si="1"/>
        <v>26779.2</v>
      </c>
      <c r="H6" s="22">
        <f t="shared" si="2"/>
        <v>26779.2</v>
      </c>
      <c r="I6" s="22">
        <f t="shared" si="3"/>
        <v>22953.6</v>
      </c>
      <c r="J6" s="23">
        <v>5000.0</v>
      </c>
    </row>
    <row r="7">
      <c r="A7" s="19" t="s">
        <v>19</v>
      </c>
      <c r="B7" s="20">
        <v>25.0</v>
      </c>
      <c r="C7" s="21">
        <v>475.0</v>
      </c>
      <c r="D7" s="21">
        <v>40.0</v>
      </c>
      <c r="E7" s="21">
        <v>15000.0</v>
      </c>
      <c r="F7" s="22">
        <v>76512.0</v>
      </c>
      <c r="G7" s="22">
        <f t="shared" si="1"/>
        <v>26779.2</v>
      </c>
      <c r="H7" s="22">
        <f t="shared" si="2"/>
        <v>26779.2</v>
      </c>
      <c r="I7" s="22">
        <f t="shared" si="3"/>
        <v>22953.6</v>
      </c>
      <c r="J7" s="23">
        <v>5000.0</v>
      </c>
    </row>
    <row r="8">
      <c r="A8" s="19" t="s">
        <v>20</v>
      </c>
      <c r="B8" s="20">
        <v>25.0</v>
      </c>
      <c r="C8" s="21">
        <v>475.0</v>
      </c>
      <c r="D8" s="21">
        <v>40.0</v>
      </c>
      <c r="E8" s="21">
        <v>15000.0</v>
      </c>
      <c r="F8" s="22">
        <v>76512.0</v>
      </c>
      <c r="G8" s="22">
        <f t="shared" si="1"/>
        <v>26779.2</v>
      </c>
      <c r="H8" s="22">
        <f t="shared" si="2"/>
        <v>26779.2</v>
      </c>
      <c r="I8" s="22">
        <f t="shared" si="3"/>
        <v>22953.6</v>
      </c>
      <c r="J8" s="23">
        <v>5000.0</v>
      </c>
      <c r="K8" s="24"/>
    </row>
    <row r="9">
      <c r="A9" s="19" t="s">
        <v>21</v>
      </c>
      <c r="B9" s="20">
        <v>25.0</v>
      </c>
      <c r="C9" s="21">
        <v>475.0</v>
      </c>
      <c r="D9" s="21">
        <v>40.0</v>
      </c>
      <c r="E9" s="21">
        <v>15000.0</v>
      </c>
      <c r="F9" s="22">
        <v>76512.0</v>
      </c>
      <c r="G9" s="22">
        <f t="shared" si="1"/>
        <v>26779.2</v>
      </c>
      <c r="H9" s="22">
        <f t="shared" si="2"/>
        <v>26779.2</v>
      </c>
      <c r="I9" s="22">
        <f t="shared" si="3"/>
        <v>22953.6</v>
      </c>
      <c r="J9" s="23">
        <v>5000.0</v>
      </c>
    </row>
    <row r="10">
      <c r="A10" s="19" t="s">
        <v>22</v>
      </c>
      <c r="B10" s="20">
        <v>25.0</v>
      </c>
      <c r="C10" s="21">
        <v>475.0</v>
      </c>
      <c r="D10" s="21">
        <v>40.0</v>
      </c>
      <c r="E10" s="21">
        <v>15000.0</v>
      </c>
      <c r="F10" s="22">
        <v>76512.0</v>
      </c>
      <c r="G10" s="22">
        <f t="shared" si="1"/>
        <v>26779.2</v>
      </c>
      <c r="H10" s="22">
        <f t="shared" si="2"/>
        <v>26779.2</v>
      </c>
      <c r="I10" s="22">
        <f t="shared" si="3"/>
        <v>22953.6</v>
      </c>
      <c r="J10" s="23">
        <v>5000.0</v>
      </c>
    </row>
    <row r="11">
      <c r="A11" s="19" t="s">
        <v>23</v>
      </c>
      <c r="B11" s="20">
        <v>25.0</v>
      </c>
      <c r="C11" s="21">
        <v>475.0</v>
      </c>
      <c r="D11" s="21">
        <v>40.0</v>
      </c>
      <c r="E11" s="21">
        <v>15000.0</v>
      </c>
      <c r="F11" s="22">
        <v>76512.0</v>
      </c>
      <c r="G11" s="22">
        <f t="shared" si="1"/>
        <v>26779.2</v>
      </c>
      <c r="H11" s="22">
        <f t="shared" si="2"/>
        <v>26779.2</v>
      </c>
      <c r="I11" s="22">
        <f t="shared" si="3"/>
        <v>22953.6</v>
      </c>
      <c r="J11" s="23">
        <v>5000.0</v>
      </c>
      <c r="K11" s="24"/>
    </row>
    <row r="12">
      <c r="A12" s="19" t="s">
        <v>24</v>
      </c>
      <c r="B12" s="20">
        <v>25.0</v>
      </c>
      <c r="C12" s="21">
        <v>475.0</v>
      </c>
      <c r="D12" s="21">
        <v>40.0</v>
      </c>
      <c r="E12" s="21">
        <v>15000.0</v>
      </c>
      <c r="F12" s="22">
        <v>76512.0</v>
      </c>
      <c r="G12" s="22">
        <f t="shared" si="1"/>
        <v>26779.2</v>
      </c>
      <c r="H12" s="22">
        <f t="shared" si="2"/>
        <v>26779.2</v>
      </c>
      <c r="I12" s="22">
        <f t="shared" si="3"/>
        <v>22953.6</v>
      </c>
      <c r="J12" s="23">
        <v>5000.0</v>
      </c>
    </row>
    <row r="13">
      <c r="A13" s="19" t="s">
        <v>25</v>
      </c>
      <c r="B13" s="20">
        <v>25.0</v>
      </c>
      <c r="C13" s="21">
        <v>475.0</v>
      </c>
      <c r="D13" s="21">
        <v>40.0</v>
      </c>
      <c r="E13" s="21">
        <v>15000.0</v>
      </c>
      <c r="F13" s="22">
        <v>76512.0</v>
      </c>
      <c r="G13" s="22">
        <f t="shared" si="1"/>
        <v>26779.2</v>
      </c>
      <c r="H13" s="22">
        <f t="shared" si="2"/>
        <v>26779.2</v>
      </c>
      <c r="I13" s="22">
        <f t="shared" si="3"/>
        <v>22953.6</v>
      </c>
      <c r="J13" s="23">
        <v>5000.0</v>
      </c>
    </row>
    <row r="14">
      <c r="A14" s="19" t="s">
        <v>26</v>
      </c>
      <c r="B14" s="20">
        <v>25.0</v>
      </c>
      <c r="C14" s="21">
        <v>475.0</v>
      </c>
      <c r="D14" s="21">
        <v>40.0</v>
      </c>
      <c r="E14" s="21">
        <v>15000.0</v>
      </c>
      <c r="F14" s="22">
        <v>87388.0</v>
      </c>
      <c r="G14" s="22">
        <f t="shared" si="1"/>
        <v>30585.8</v>
      </c>
      <c r="H14" s="22">
        <f t="shared" si="2"/>
        <v>30585.8</v>
      </c>
      <c r="I14" s="22">
        <f t="shared" si="3"/>
        <v>26216.4</v>
      </c>
      <c r="J14" s="23">
        <v>5000.0</v>
      </c>
      <c r="L14" s="24"/>
    </row>
    <row r="15">
      <c r="A15" s="19" t="s">
        <v>27</v>
      </c>
      <c r="B15" s="20">
        <v>25.0</v>
      </c>
      <c r="C15" s="21">
        <v>475.0</v>
      </c>
      <c r="D15" s="21">
        <v>40.0</v>
      </c>
      <c r="E15" s="21">
        <v>15000.0</v>
      </c>
      <c r="F15" s="22">
        <v>87388.0</v>
      </c>
      <c r="G15" s="22">
        <f t="shared" si="1"/>
        <v>30585.8</v>
      </c>
      <c r="H15" s="22">
        <f t="shared" si="2"/>
        <v>30585.8</v>
      </c>
      <c r="I15" s="22">
        <f t="shared" si="3"/>
        <v>26216.4</v>
      </c>
      <c r="J15" s="23">
        <v>5000.0</v>
      </c>
      <c r="K15" s="24"/>
    </row>
    <row r="16">
      <c r="A16" s="19" t="s">
        <v>28</v>
      </c>
      <c r="B16" s="20">
        <v>25.0</v>
      </c>
      <c r="C16" s="21">
        <v>475.0</v>
      </c>
      <c r="D16" s="21">
        <v>40.0</v>
      </c>
      <c r="E16" s="21">
        <v>15000.0</v>
      </c>
      <c r="F16" s="22">
        <v>87388.0</v>
      </c>
      <c r="G16" s="22">
        <f t="shared" si="1"/>
        <v>30585.8</v>
      </c>
      <c r="H16" s="22">
        <f t="shared" si="2"/>
        <v>30585.8</v>
      </c>
      <c r="I16" s="22">
        <f t="shared" si="3"/>
        <v>26216.4</v>
      </c>
      <c r="J16" s="23">
        <v>5000.0</v>
      </c>
      <c r="K16" s="24"/>
    </row>
    <row r="17">
      <c r="A17" s="19" t="s">
        <v>29</v>
      </c>
      <c r="B17" s="20">
        <v>25.0</v>
      </c>
      <c r="C17" s="21">
        <v>475.0</v>
      </c>
      <c r="D17" s="21">
        <v>40.0</v>
      </c>
      <c r="E17" s="21">
        <v>15000.0</v>
      </c>
      <c r="F17" s="23">
        <v>95020.0</v>
      </c>
      <c r="G17" s="22">
        <f t="shared" si="1"/>
        <v>33257</v>
      </c>
      <c r="H17" s="22">
        <f t="shared" si="2"/>
        <v>33257</v>
      </c>
      <c r="I17" s="22">
        <f t="shared" si="3"/>
        <v>28506</v>
      </c>
      <c r="J17" s="23">
        <v>5000.0</v>
      </c>
    </row>
    <row r="18">
      <c r="A18" s="19" t="s">
        <v>30</v>
      </c>
      <c r="B18" s="20">
        <v>25.0</v>
      </c>
      <c r="C18" s="21">
        <v>475.0</v>
      </c>
      <c r="D18" s="21">
        <v>40.0</v>
      </c>
      <c r="E18" s="21">
        <v>15000.0</v>
      </c>
      <c r="F18" s="23">
        <v>95020.0</v>
      </c>
      <c r="G18" s="22">
        <f t="shared" si="1"/>
        <v>33257</v>
      </c>
      <c r="H18" s="22">
        <f t="shared" si="2"/>
        <v>33257</v>
      </c>
      <c r="I18" s="22">
        <f t="shared" si="3"/>
        <v>28506</v>
      </c>
      <c r="J18" s="23">
        <v>5000.0</v>
      </c>
    </row>
    <row r="19">
      <c r="A19" s="25" t="s">
        <v>31</v>
      </c>
      <c r="B19" s="20">
        <v>25.0</v>
      </c>
      <c r="C19" s="21">
        <v>475.0</v>
      </c>
      <c r="D19" s="21">
        <v>40.0</v>
      </c>
      <c r="E19" s="21">
        <v>15000.0</v>
      </c>
      <c r="F19" s="23">
        <v>111100.0</v>
      </c>
      <c r="G19" s="22">
        <f t="shared" si="1"/>
        <v>38885</v>
      </c>
      <c r="H19" s="22">
        <f t="shared" si="2"/>
        <v>38885</v>
      </c>
      <c r="I19" s="22">
        <f t="shared" si="3"/>
        <v>33330</v>
      </c>
      <c r="J19" s="23">
        <v>5000.0</v>
      </c>
      <c r="K19" s="24"/>
    </row>
    <row r="20">
      <c r="A20" s="25" t="s">
        <v>32</v>
      </c>
      <c r="B20" s="20">
        <v>25.0</v>
      </c>
      <c r="C20" s="21">
        <v>475.0</v>
      </c>
      <c r="D20" s="21">
        <v>40.0</v>
      </c>
      <c r="E20" s="21">
        <v>15000.0</v>
      </c>
      <c r="F20" s="23">
        <v>105312.0</v>
      </c>
      <c r="G20" s="22">
        <f t="shared" si="1"/>
        <v>36859.2</v>
      </c>
      <c r="H20" s="22">
        <f t="shared" si="2"/>
        <v>36859.2</v>
      </c>
      <c r="I20" s="22">
        <f t="shared" si="3"/>
        <v>31593.6</v>
      </c>
      <c r="J20" s="23">
        <v>5000.0</v>
      </c>
      <c r="K20" s="24"/>
      <c r="L20" s="24"/>
    </row>
    <row r="21">
      <c r="A21" s="25" t="s">
        <v>33</v>
      </c>
      <c r="B21" s="20">
        <v>25.0</v>
      </c>
      <c r="C21" s="21">
        <v>475.0</v>
      </c>
      <c r="D21" s="21">
        <v>40.0</v>
      </c>
      <c r="E21" s="21">
        <v>15000.0</v>
      </c>
      <c r="F21" s="23">
        <v>111100.0</v>
      </c>
      <c r="G21" s="22">
        <f t="shared" si="1"/>
        <v>38885</v>
      </c>
      <c r="H21" s="22">
        <f t="shared" si="2"/>
        <v>38885</v>
      </c>
      <c r="I21" s="22">
        <f t="shared" si="3"/>
        <v>33330</v>
      </c>
      <c r="J21" s="23">
        <v>5000.0</v>
      </c>
    </row>
    <row r="22">
      <c r="A22" s="25" t="s">
        <v>34</v>
      </c>
      <c r="B22" s="20">
        <v>25.0</v>
      </c>
      <c r="C22" s="21">
        <v>475.0</v>
      </c>
      <c r="D22" s="21">
        <v>40.0</v>
      </c>
      <c r="E22" s="21">
        <v>15000.0</v>
      </c>
      <c r="F22" s="23">
        <v>105312.0</v>
      </c>
      <c r="G22" s="22">
        <f t="shared" si="1"/>
        <v>36859.2</v>
      </c>
      <c r="H22" s="22">
        <f t="shared" si="2"/>
        <v>36859.2</v>
      </c>
      <c r="I22" s="22">
        <f t="shared" si="3"/>
        <v>31593.6</v>
      </c>
      <c r="J22" s="23">
        <v>5000.0</v>
      </c>
    </row>
    <row r="23">
      <c r="L23" s="24"/>
    </row>
    <row r="25">
      <c r="H25" s="24"/>
    </row>
    <row r="26">
      <c r="H26" s="24"/>
    </row>
    <row r="27">
      <c r="H27" s="24"/>
    </row>
  </sheetData>
  <mergeCells count="2">
    <mergeCell ref="B1:I1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2" max="2" width="18.0"/>
    <col customWidth="1" min="3" max="3" width="16.75"/>
    <col customWidth="1" min="4" max="4" width="18.75"/>
    <col customWidth="1" min="5" max="5" width="19.38"/>
    <col customWidth="1" min="6" max="6" width="20.88"/>
    <col customWidth="1" min="7" max="7" width="14.13"/>
    <col customWidth="1" min="8" max="8" width="15.75"/>
  </cols>
  <sheetData>
    <row r="1">
      <c r="A1" s="26" t="s">
        <v>0</v>
      </c>
      <c r="B1" s="27" t="s">
        <v>35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>
      <c r="A2" s="5"/>
      <c r="B2" s="6" t="s">
        <v>2</v>
      </c>
      <c r="C2" s="7" t="s">
        <v>3</v>
      </c>
      <c r="D2" s="7" t="s">
        <v>4</v>
      </c>
      <c r="E2" s="6" t="s">
        <v>5</v>
      </c>
      <c r="F2" s="8" t="s">
        <v>36</v>
      </c>
      <c r="G2" s="3"/>
      <c r="H2" s="3"/>
      <c r="I2" s="3"/>
      <c r="J2" s="3"/>
      <c r="K2" s="3"/>
      <c r="L2" s="3"/>
    </row>
    <row r="3">
      <c r="A3" s="5"/>
      <c r="B3" s="28"/>
      <c r="C3" s="28"/>
      <c r="D3" s="28"/>
      <c r="E3" s="28"/>
      <c r="F3" s="13" t="s">
        <v>7</v>
      </c>
      <c r="G3" s="29" t="s">
        <v>37</v>
      </c>
      <c r="H3" s="30" t="s">
        <v>38</v>
      </c>
      <c r="I3" s="13" t="s">
        <v>8</v>
      </c>
      <c r="J3" s="13" t="s">
        <v>9</v>
      </c>
      <c r="K3" s="13" t="s">
        <v>10</v>
      </c>
      <c r="L3" s="13" t="s">
        <v>39</v>
      </c>
    </row>
    <row r="4">
      <c r="A4" s="14" t="s">
        <v>11</v>
      </c>
      <c r="B4" s="15" t="s">
        <v>12</v>
      </c>
      <c r="C4" s="15" t="s">
        <v>12</v>
      </c>
      <c r="D4" s="15" t="s">
        <v>12</v>
      </c>
      <c r="E4" s="15" t="s">
        <v>12</v>
      </c>
      <c r="F4" s="16"/>
      <c r="G4" s="16"/>
      <c r="H4" s="16"/>
      <c r="I4" s="17" t="s">
        <v>13</v>
      </c>
      <c r="J4" s="17" t="s">
        <v>14</v>
      </c>
      <c r="K4" s="17" t="s">
        <v>15</v>
      </c>
      <c r="L4" s="17" t="s">
        <v>13</v>
      </c>
    </row>
    <row r="5">
      <c r="A5" s="19" t="s">
        <v>17</v>
      </c>
      <c r="B5" s="20">
        <v>25.0</v>
      </c>
      <c r="C5" s="21">
        <v>475.0</v>
      </c>
      <c r="D5" s="21">
        <v>40.0</v>
      </c>
      <c r="E5" s="21">
        <v>25000.0</v>
      </c>
      <c r="F5" s="22">
        <v>76512.0</v>
      </c>
      <c r="G5" s="22">
        <v>285200.0</v>
      </c>
      <c r="H5" s="31">
        <f t="shared" ref="H5:H22" si="1">F5+G5</f>
        <v>361712</v>
      </c>
      <c r="I5" s="21">
        <f t="shared" ref="I5:I22" si="2">H5*35%</f>
        <v>126599.2</v>
      </c>
      <c r="J5" s="21">
        <f t="shared" ref="J5:J22" si="3">H5*35%</f>
        <v>126599.2</v>
      </c>
      <c r="K5" s="21">
        <f t="shared" ref="K5:K22" si="4">H5*30%</f>
        <v>108513.6</v>
      </c>
      <c r="L5" s="22">
        <v>28000.0</v>
      </c>
    </row>
    <row r="6">
      <c r="A6" s="19" t="s">
        <v>18</v>
      </c>
      <c r="B6" s="20">
        <v>25.0</v>
      </c>
      <c r="C6" s="21">
        <v>475.0</v>
      </c>
      <c r="D6" s="21">
        <v>40.0</v>
      </c>
      <c r="E6" s="21">
        <v>25000.0</v>
      </c>
      <c r="F6" s="21">
        <v>76512.0</v>
      </c>
      <c r="G6" s="22">
        <v>285200.0</v>
      </c>
      <c r="H6" s="21">
        <f t="shared" si="1"/>
        <v>361712</v>
      </c>
      <c r="I6" s="21">
        <f t="shared" si="2"/>
        <v>126599.2</v>
      </c>
      <c r="J6" s="21">
        <f t="shared" si="3"/>
        <v>126599.2</v>
      </c>
      <c r="K6" s="21">
        <f t="shared" si="4"/>
        <v>108513.6</v>
      </c>
      <c r="L6" s="22">
        <v>28000.0</v>
      </c>
    </row>
    <row r="7">
      <c r="A7" s="19" t="s">
        <v>19</v>
      </c>
      <c r="B7" s="20">
        <v>25.0</v>
      </c>
      <c r="C7" s="21">
        <v>475.0</v>
      </c>
      <c r="D7" s="21">
        <v>40.0</v>
      </c>
      <c r="E7" s="21">
        <v>25000.0</v>
      </c>
      <c r="F7" s="22">
        <v>76512.0</v>
      </c>
      <c r="G7" s="22">
        <v>285200.0</v>
      </c>
      <c r="H7" s="31">
        <f t="shared" si="1"/>
        <v>361712</v>
      </c>
      <c r="I7" s="21">
        <f t="shared" si="2"/>
        <v>126599.2</v>
      </c>
      <c r="J7" s="21">
        <f t="shared" si="3"/>
        <v>126599.2</v>
      </c>
      <c r="K7" s="21">
        <f t="shared" si="4"/>
        <v>108513.6</v>
      </c>
      <c r="L7" s="22">
        <v>28000.0</v>
      </c>
    </row>
    <row r="8">
      <c r="A8" s="19" t="s">
        <v>20</v>
      </c>
      <c r="B8" s="20">
        <v>25.0</v>
      </c>
      <c r="C8" s="21">
        <v>475.0</v>
      </c>
      <c r="D8" s="21">
        <v>40.0</v>
      </c>
      <c r="E8" s="21">
        <v>25000.0</v>
      </c>
      <c r="F8" s="22">
        <v>76512.0</v>
      </c>
      <c r="G8" s="22">
        <v>285200.0</v>
      </c>
      <c r="H8" s="31">
        <f t="shared" si="1"/>
        <v>361712</v>
      </c>
      <c r="I8" s="21">
        <f t="shared" si="2"/>
        <v>126599.2</v>
      </c>
      <c r="J8" s="21">
        <f t="shared" si="3"/>
        <v>126599.2</v>
      </c>
      <c r="K8" s="21">
        <f t="shared" si="4"/>
        <v>108513.6</v>
      </c>
      <c r="L8" s="22">
        <v>28000.0</v>
      </c>
    </row>
    <row r="9">
      <c r="A9" s="19" t="s">
        <v>21</v>
      </c>
      <c r="B9" s="20">
        <v>25.0</v>
      </c>
      <c r="C9" s="21">
        <v>475.0</v>
      </c>
      <c r="D9" s="21">
        <v>40.0</v>
      </c>
      <c r="E9" s="21">
        <v>25000.0</v>
      </c>
      <c r="F9" s="22">
        <v>76512.0</v>
      </c>
      <c r="G9" s="22">
        <v>285200.0</v>
      </c>
      <c r="H9" s="31">
        <f t="shared" si="1"/>
        <v>361712</v>
      </c>
      <c r="I9" s="21">
        <f t="shared" si="2"/>
        <v>126599.2</v>
      </c>
      <c r="J9" s="21">
        <f t="shared" si="3"/>
        <v>126599.2</v>
      </c>
      <c r="K9" s="21">
        <f t="shared" si="4"/>
        <v>108513.6</v>
      </c>
      <c r="L9" s="22">
        <v>28000.0</v>
      </c>
    </row>
    <row r="10">
      <c r="A10" s="19" t="s">
        <v>22</v>
      </c>
      <c r="B10" s="20">
        <v>25.0</v>
      </c>
      <c r="C10" s="21">
        <v>475.0</v>
      </c>
      <c r="D10" s="21">
        <v>40.0</v>
      </c>
      <c r="E10" s="21">
        <v>25000.0</v>
      </c>
      <c r="F10" s="22">
        <v>76512.0</v>
      </c>
      <c r="G10" s="22">
        <v>285200.0</v>
      </c>
      <c r="H10" s="31">
        <f t="shared" si="1"/>
        <v>361712</v>
      </c>
      <c r="I10" s="21">
        <f t="shared" si="2"/>
        <v>126599.2</v>
      </c>
      <c r="J10" s="21">
        <f t="shared" si="3"/>
        <v>126599.2</v>
      </c>
      <c r="K10" s="21">
        <f t="shared" si="4"/>
        <v>108513.6</v>
      </c>
      <c r="L10" s="22">
        <v>28000.0</v>
      </c>
    </row>
    <row r="11">
      <c r="A11" s="19" t="s">
        <v>23</v>
      </c>
      <c r="B11" s="20">
        <v>25.0</v>
      </c>
      <c r="C11" s="21">
        <v>475.0</v>
      </c>
      <c r="D11" s="21">
        <v>40.0</v>
      </c>
      <c r="E11" s="21">
        <v>25000.0</v>
      </c>
      <c r="F11" s="22">
        <v>76512.0</v>
      </c>
      <c r="G11" s="22">
        <v>285200.0</v>
      </c>
      <c r="H11" s="31">
        <f t="shared" si="1"/>
        <v>361712</v>
      </c>
      <c r="I11" s="21">
        <f t="shared" si="2"/>
        <v>126599.2</v>
      </c>
      <c r="J11" s="21">
        <f t="shared" si="3"/>
        <v>126599.2</v>
      </c>
      <c r="K11" s="21">
        <f t="shared" si="4"/>
        <v>108513.6</v>
      </c>
      <c r="L11" s="22">
        <v>28000.0</v>
      </c>
      <c r="N11" s="24"/>
    </row>
    <row r="12">
      <c r="A12" s="19" t="s">
        <v>24</v>
      </c>
      <c r="B12" s="20">
        <v>25.0</v>
      </c>
      <c r="C12" s="21">
        <v>475.0</v>
      </c>
      <c r="D12" s="21">
        <v>40.0</v>
      </c>
      <c r="E12" s="21">
        <v>25000.0</v>
      </c>
      <c r="F12" s="22">
        <v>76512.0</v>
      </c>
      <c r="G12" s="22">
        <v>285200.0</v>
      </c>
      <c r="H12" s="31">
        <f t="shared" si="1"/>
        <v>361712</v>
      </c>
      <c r="I12" s="21">
        <f t="shared" si="2"/>
        <v>126599.2</v>
      </c>
      <c r="J12" s="21">
        <f t="shared" si="3"/>
        <v>126599.2</v>
      </c>
      <c r="K12" s="21">
        <f t="shared" si="4"/>
        <v>108513.6</v>
      </c>
      <c r="L12" s="22">
        <v>28000.0</v>
      </c>
    </row>
    <row r="13">
      <c r="A13" s="19" t="s">
        <v>25</v>
      </c>
      <c r="B13" s="20">
        <v>25.0</v>
      </c>
      <c r="C13" s="21">
        <v>475.0</v>
      </c>
      <c r="D13" s="21">
        <v>40.0</v>
      </c>
      <c r="E13" s="21">
        <v>25000.0</v>
      </c>
      <c r="F13" s="22">
        <v>76512.0</v>
      </c>
      <c r="G13" s="22">
        <v>285200.0</v>
      </c>
      <c r="H13" s="31">
        <f t="shared" si="1"/>
        <v>361712</v>
      </c>
      <c r="I13" s="21">
        <f t="shared" si="2"/>
        <v>126599.2</v>
      </c>
      <c r="J13" s="21">
        <f t="shared" si="3"/>
        <v>126599.2</v>
      </c>
      <c r="K13" s="21">
        <f t="shared" si="4"/>
        <v>108513.6</v>
      </c>
      <c r="L13" s="22">
        <v>28000.0</v>
      </c>
    </row>
    <row r="14">
      <c r="A14" s="19" t="s">
        <v>26</v>
      </c>
      <c r="B14" s="20">
        <v>25.0</v>
      </c>
      <c r="C14" s="21">
        <v>475.0</v>
      </c>
      <c r="D14" s="21">
        <v>40.0</v>
      </c>
      <c r="E14" s="21">
        <v>25000.0</v>
      </c>
      <c r="F14" s="22">
        <v>87388.0</v>
      </c>
      <c r="G14" s="22">
        <v>285200.0</v>
      </c>
      <c r="H14" s="31">
        <f t="shared" si="1"/>
        <v>372588</v>
      </c>
      <c r="I14" s="21">
        <f t="shared" si="2"/>
        <v>130405.8</v>
      </c>
      <c r="J14" s="21">
        <f t="shared" si="3"/>
        <v>130405.8</v>
      </c>
      <c r="K14" s="21">
        <f t="shared" si="4"/>
        <v>111776.4</v>
      </c>
      <c r="L14" s="22">
        <v>28000.0</v>
      </c>
    </row>
    <row r="15">
      <c r="A15" s="19" t="s">
        <v>27</v>
      </c>
      <c r="B15" s="20">
        <v>25.0</v>
      </c>
      <c r="C15" s="21">
        <v>475.0</v>
      </c>
      <c r="D15" s="21">
        <v>40.0</v>
      </c>
      <c r="E15" s="21">
        <v>25000.0</v>
      </c>
      <c r="F15" s="22">
        <v>87388.0</v>
      </c>
      <c r="G15" s="22">
        <v>285200.0</v>
      </c>
      <c r="H15" s="31">
        <f t="shared" si="1"/>
        <v>372588</v>
      </c>
      <c r="I15" s="21">
        <f t="shared" si="2"/>
        <v>130405.8</v>
      </c>
      <c r="J15" s="21">
        <f t="shared" si="3"/>
        <v>130405.8</v>
      </c>
      <c r="K15" s="21">
        <f t="shared" si="4"/>
        <v>111776.4</v>
      </c>
      <c r="L15" s="22">
        <v>28000.0</v>
      </c>
    </row>
    <row r="16">
      <c r="A16" s="19" t="s">
        <v>28</v>
      </c>
      <c r="B16" s="20">
        <v>25.0</v>
      </c>
      <c r="C16" s="21">
        <v>475.0</v>
      </c>
      <c r="D16" s="21">
        <v>40.0</v>
      </c>
      <c r="E16" s="21">
        <v>25000.0</v>
      </c>
      <c r="F16" s="22">
        <v>87388.0</v>
      </c>
      <c r="G16" s="22">
        <v>285200.0</v>
      </c>
      <c r="H16" s="31">
        <f t="shared" si="1"/>
        <v>372588</v>
      </c>
      <c r="I16" s="21">
        <f t="shared" si="2"/>
        <v>130405.8</v>
      </c>
      <c r="J16" s="21">
        <f t="shared" si="3"/>
        <v>130405.8</v>
      </c>
      <c r="K16" s="21">
        <f t="shared" si="4"/>
        <v>111776.4</v>
      </c>
      <c r="L16" s="22">
        <v>28000.0</v>
      </c>
    </row>
    <row r="17">
      <c r="A17" s="19" t="s">
        <v>29</v>
      </c>
      <c r="B17" s="20">
        <v>25.0</v>
      </c>
      <c r="C17" s="21">
        <v>475.0</v>
      </c>
      <c r="D17" s="21">
        <v>40.0</v>
      </c>
      <c r="E17" s="21">
        <v>25000.0</v>
      </c>
      <c r="F17" s="22">
        <v>95020.0</v>
      </c>
      <c r="G17" s="22">
        <v>285200.0</v>
      </c>
      <c r="H17" s="31">
        <f t="shared" si="1"/>
        <v>380220</v>
      </c>
      <c r="I17" s="21">
        <f t="shared" si="2"/>
        <v>133077</v>
      </c>
      <c r="J17" s="21">
        <f t="shared" si="3"/>
        <v>133077</v>
      </c>
      <c r="K17" s="21">
        <f t="shared" si="4"/>
        <v>114066</v>
      </c>
      <c r="L17" s="22">
        <v>28000.0</v>
      </c>
    </row>
    <row r="18">
      <c r="A18" s="19" t="s">
        <v>30</v>
      </c>
      <c r="B18" s="20">
        <v>25.0</v>
      </c>
      <c r="C18" s="21">
        <v>475.0</v>
      </c>
      <c r="D18" s="21">
        <v>40.0</v>
      </c>
      <c r="E18" s="21">
        <v>25000.0</v>
      </c>
      <c r="F18" s="22">
        <v>95020.0</v>
      </c>
      <c r="G18" s="22">
        <v>285200.0</v>
      </c>
      <c r="H18" s="31">
        <f t="shared" si="1"/>
        <v>380220</v>
      </c>
      <c r="I18" s="21">
        <f t="shared" si="2"/>
        <v>133077</v>
      </c>
      <c r="J18" s="21">
        <f t="shared" si="3"/>
        <v>133077</v>
      </c>
      <c r="K18" s="21">
        <f t="shared" si="4"/>
        <v>114066</v>
      </c>
      <c r="L18" s="22">
        <v>28000.0</v>
      </c>
    </row>
    <row r="19">
      <c r="A19" s="25" t="s">
        <v>31</v>
      </c>
      <c r="B19" s="20">
        <v>25.0</v>
      </c>
      <c r="C19" s="21">
        <v>475.0</v>
      </c>
      <c r="D19" s="21">
        <v>40.0</v>
      </c>
      <c r="E19" s="21">
        <v>25000.0</v>
      </c>
      <c r="F19" s="22">
        <v>111100.0</v>
      </c>
      <c r="G19" s="22">
        <v>285200.0</v>
      </c>
      <c r="H19" s="31">
        <f t="shared" si="1"/>
        <v>396300</v>
      </c>
      <c r="I19" s="21">
        <f t="shared" si="2"/>
        <v>138705</v>
      </c>
      <c r="J19" s="21">
        <f t="shared" si="3"/>
        <v>138705</v>
      </c>
      <c r="K19" s="21">
        <f t="shared" si="4"/>
        <v>118890</v>
      </c>
      <c r="L19" s="22">
        <v>28000.0</v>
      </c>
    </row>
    <row r="20">
      <c r="A20" s="25" t="s">
        <v>32</v>
      </c>
      <c r="B20" s="20">
        <v>25.0</v>
      </c>
      <c r="C20" s="21">
        <v>475.0</v>
      </c>
      <c r="D20" s="21">
        <v>40.0</v>
      </c>
      <c r="E20" s="21">
        <v>25000.0</v>
      </c>
      <c r="F20" s="22">
        <v>105312.0</v>
      </c>
      <c r="G20" s="22">
        <v>285200.0</v>
      </c>
      <c r="H20" s="31">
        <f t="shared" si="1"/>
        <v>390512</v>
      </c>
      <c r="I20" s="21">
        <f t="shared" si="2"/>
        <v>136679.2</v>
      </c>
      <c r="J20" s="21">
        <f t="shared" si="3"/>
        <v>136679.2</v>
      </c>
      <c r="K20" s="21">
        <f t="shared" si="4"/>
        <v>117153.6</v>
      </c>
      <c r="L20" s="22">
        <v>28000.0</v>
      </c>
    </row>
    <row r="21">
      <c r="A21" s="25" t="s">
        <v>33</v>
      </c>
      <c r="B21" s="20">
        <v>25.0</v>
      </c>
      <c r="C21" s="21">
        <v>475.0</v>
      </c>
      <c r="D21" s="21">
        <v>40.0</v>
      </c>
      <c r="E21" s="21">
        <v>25000.0</v>
      </c>
      <c r="F21" s="22">
        <v>111100.0</v>
      </c>
      <c r="G21" s="22">
        <v>285200.0</v>
      </c>
      <c r="H21" s="31">
        <f t="shared" si="1"/>
        <v>396300</v>
      </c>
      <c r="I21" s="21">
        <f t="shared" si="2"/>
        <v>138705</v>
      </c>
      <c r="J21" s="21">
        <f t="shared" si="3"/>
        <v>138705</v>
      </c>
      <c r="K21" s="21">
        <f t="shared" si="4"/>
        <v>118890</v>
      </c>
      <c r="L21" s="22">
        <v>28000.0</v>
      </c>
    </row>
    <row r="22">
      <c r="A22" s="25" t="s">
        <v>34</v>
      </c>
      <c r="B22" s="20">
        <v>25.0</v>
      </c>
      <c r="C22" s="21">
        <v>475.0</v>
      </c>
      <c r="D22" s="21">
        <v>40.0</v>
      </c>
      <c r="E22" s="21">
        <v>25000.0</v>
      </c>
      <c r="F22" s="22">
        <v>105312.0</v>
      </c>
      <c r="G22" s="22">
        <v>285200.0</v>
      </c>
      <c r="H22" s="31">
        <f t="shared" si="1"/>
        <v>390512</v>
      </c>
      <c r="I22" s="21">
        <f t="shared" si="2"/>
        <v>136679.2</v>
      </c>
      <c r="J22" s="21">
        <f t="shared" si="3"/>
        <v>136679.2</v>
      </c>
      <c r="K22" s="21">
        <f t="shared" si="4"/>
        <v>117153.6</v>
      </c>
      <c r="L22" s="22">
        <v>28000.0</v>
      </c>
    </row>
    <row r="24">
      <c r="I24" s="24"/>
    </row>
    <row r="28">
      <c r="G28" s="24"/>
      <c r="J28" s="24"/>
    </row>
    <row r="32">
      <c r="H32" s="24"/>
    </row>
  </sheetData>
  <mergeCells count="5">
    <mergeCell ref="B1:L1"/>
    <mergeCell ref="F2:L2"/>
    <mergeCell ref="F3:F4"/>
    <mergeCell ref="G3:G4"/>
    <mergeCell ref="H3:H4"/>
  </mergeCells>
  <drawing r:id="rId1"/>
</worksheet>
</file>